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20" windowWidth="25600" windowHeight="16060" tabRatio="500" activeTab="0"/>
  </bookViews>
  <sheets>
    <sheet name="Blat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Gerhard Unterkofler</author>
  </authors>
  <commentList>
    <comment ref="E3" authorId="0">
      <text>
        <r>
          <rPr>
            <b/>
            <sz val="14"/>
            <rFont val="Calibri"/>
            <family val="0"/>
          </rPr>
          <t>Hier jene Jahresstunden Teil C einfügen, die von der Schulabteilung in deinem Beschäftigunghsnachweis ausgerechnet wurde.</t>
        </r>
      </text>
    </comment>
    <comment ref="A29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A45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D41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D31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D20" authorId="0">
      <text>
        <r>
          <rPr>
            <b/>
            <sz val="14"/>
            <rFont val="Calibri"/>
            <family val="0"/>
          </rPr>
          <t>zusätzliche Tätigkeiten</t>
        </r>
        <r>
          <rPr>
            <sz val="14"/>
            <rFont val="Calibri"/>
            <family val="0"/>
          </rPr>
          <t xml:space="preserve">
</t>
        </r>
      </text>
    </comment>
    <comment ref="E5" authorId="0">
      <text>
        <r>
          <rPr>
            <sz val="14"/>
            <rFont val="Calibri"/>
            <family val="0"/>
          </rPr>
          <t xml:space="preserve">Wenn du Klassenvorstand bist, dann bitte hier 66 Stunden eintragen.
</t>
        </r>
        <r>
          <rPr>
            <sz val="9"/>
            <rFont val="Calibri"/>
            <family val="2"/>
          </rPr>
          <t xml:space="preserve">
</t>
        </r>
      </text>
    </comment>
    <comment ref="B5" authorId="0">
      <text>
        <r>
          <rPr>
            <b/>
            <sz val="12"/>
            <rFont val="Calibri"/>
            <family val="0"/>
          </rPr>
          <t>ASO=21,5; VS=22; PS=21; NMS=21
oder verminderte Lehrverpflichtungsstunden eintragen</t>
        </r>
        <r>
          <rPr>
            <sz val="9"/>
            <rFont val="Calibri"/>
            <family val="2"/>
          </rPr>
          <t xml:space="preserve">
</t>
        </r>
      </text>
    </comment>
    <comment ref="B1" authorId="0">
      <text>
        <r>
          <rPr>
            <sz val="14"/>
            <rFont val="Calibri"/>
            <family val="0"/>
          </rPr>
          <t>Unterrichts-verpflichtung</t>
        </r>
      </text>
    </comment>
    <comment ref="B2" authorId="0">
      <text>
        <r>
          <rPr>
            <sz val="14"/>
            <rFont val="Calibri"/>
            <family val="0"/>
          </rPr>
          <t>Vorbereitung</t>
        </r>
      </text>
    </comment>
    <comment ref="E2" authorId="0">
      <text>
        <r>
          <rPr>
            <b/>
            <sz val="9"/>
            <rFont val="Calibri"/>
            <family val="2"/>
          </rPr>
          <t>Gerhard Unterkofler:</t>
        </r>
        <r>
          <rPr>
            <sz val="9"/>
            <rFont val="Calibri"/>
            <family val="2"/>
          </rPr>
          <t xml:space="preserve">
Unterrichtsverpflichtung an der jeweiligen Schule</t>
        </r>
      </text>
    </comment>
  </commentList>
</comments>
</file>

<file path=xl/sharedStrings.xml><?xml version="1.0" encoding="utf-8"?>
<sst xmlns="http://schemas.openxmlformats.org/spreadsheetml/2006/main" count="65" uniqueCount="65">
  <si>
    <t>Bereich Administration und Organisation</t>
  </si>
  <si>
    <t>Schulbibliothek</t>
  </si>
  <si>
    <t>Stundenplanerstellung</t>
  </si>
  <si>
    <t>Planung "Tag der offenen Tür"</t>
  </si>
  <si>
    <t>Evaluation</t>
  </si>
  <si>
    <t>Schulschwerpunkt</t>
  </si>
  <si>
    <t>Lehrerbücherei</t>
  </si>
  <si>
    <t>Leitervertretung</t>
  </si>
  <si>
    <t>PC Betreuung</t>
  </si>
  <si>
    <t>zusätzliche Fortbildung</t>
  </si>
  <si>
    <t>Jugendsingen</t>
  </si>
  <si>
    <t>Teilnahme an Wettkämpfen</t>
  </si>
  <si>
    <t>Klassenforum</t>
  </si>
  <si>
    <t>Schulforum</t>
  </si>
  <si>
    <t>Sprechstunden</t>
  </si>
  <si>
    <t>Beratungsgespräche</t>
  </si>
  <si>
    <t>Informationsabende</t>
  </si>
  <si>
    <t>Schulreifetest</t>
  </si>
  <si>
    <t>Stammtisch mit Eltern</t>
  </si>
  <si>
    <t>individuelle Beratung, Frühwarnsystem</t>
  </si>
  <si>
    <t>Projektarbeiten</t>
  </si>
  <si>
    <t>Sporttag</t>
  </si>
  <si>
    <t>musikalische Projekte</t>
  </si>
  <si>
    <t>Lesenacht</t>
  </si>
  <si>
    <t>Flohmarkt</t>
  </si>
  <si>
    <t>Wettkämpfe</t>
  </si>
  <si>
    <t>Schulversuche</t>
  </si>
  <si>
    <t>Homepage</t>
  </si>
  <si>
    <t>Sonstige Tätigkeiten</t>
  </si>
  <si>
    <t>Verwalten von Kustodiaten</t>
  </si>
  <si>
    <t>Mitarbeit in der Gewerkschaft</t>
  </si>
  <si>
    <t>Mitarbeit in der Personalvertretung</t>
  </si>
  <si>
    <t>Jugendrotkreuz</t>
  </si>
  <si>
    <t>Buchklub</t>
  </si>
  <si>
    <t>Theater der Jugend</t>
  </si>
  <si>
    <t>Schulsparen</t>
  </si>
  <si>
    <t>Internationale Projekte</t>
  </si>
  <si>
    <t>Schikurse</t>
  </si>
  <si>
    <t>Sprachwochen</t>
  </si>
  <si>
    <t>schulbezogene Veranstaltungen</t>
  </si>
  <si>
    <t>Veranstaltungen</t>
  </si>
  <si>
    <t>Projektwochen</t>
  </si>
  <si>
    <t>(die über das gesetzlich vorge-</t>
  </si>
  <si>
    <t>schriebene Ausmaß hinausgehen)</t>
  </si>
  <si>
    <t>Schulpartnerschaft</t>
  </si>
  <si>
    <t>noch fehlende Stunden</t>
  </si>
  <si>
    <t>Datum</t>
  </si>
  <si>
    <t>Supplierverpflichtung</t>
  </si>
  <si>
    <t>Klassenvorstandschaft</t>
  </si>
  <si>
    <t>Lehramtliche Pflichten</t>
  </si>
  <si>
    <t>Bitte eintragen: VS, NMS, ASO, PS</t>
  </si>
  <si>
    <t>Name eintragen</t>
  </si>
  <si>
    <t>Summe Spalte 1 und 2</t>
  </si>
  <si>
    <t>Jahresnorm aktuell</t>
  </si>
  <si>
    <t>Jahresnorm Ausgangsbasis</t>
  </si>
  <si>
    <t>Schulmilch, Jause</t>
  </si>
  <si>
    <t>Weitere Infos:</t>
  </si>
  <si>
    <t>Gerhard Unterkofler: 0664 73 71 97 92</t>
  </si>
  <si>
    <t>verpflichtende Stunden Bereich C</t>
  </si>
  <si>
    <t>Unterschrift LehrerIn / DirektorIn</t>
  </si>
  <si>
    <t>verpflichtende Fortbildung</t>
  </si>
  <si>
    <r>
      <t xml:space="preserve">gehaltene Stunden </t>
    </r>
    <r>
      <rPr>
        <b/>
        <sz val="11"/>
        <color indexed="10"/>
        <rFont val="Calibri"/>
        <family val="0"/>
      </rPr>
      <t>ohne  MD</t>
    </r>
    <r>
      <rPr>
        <sz val="11"/>
        <color indexed="8"/>
        <rFont val="Calibri"/>
        <family val="0"/>
      </rPr>
      <t>L</t>
    </r>
  </si>
  <si>
    <t>Willi Witzemann: 0664 26 85 716</t>
  </si>
  <si>
    <t>Schuljahr 2019/2020</t>
  </si>
  <si>
    <t>(unter 43 Jahren = 1816; sonst 1776)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</si>
</sst>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yy"/>
    <numFmt numFmtId="173" formatCode="0.0"/>
  </numFmts>
  <fonts count="6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0"/>
    </font>
    <font>
      <sz val="14"/>
      <name val="Calibri"/>
      <family val="0"/>
    </font>
    <font>
      <sz val="9"/>
      <name val="Calibri"/>
      <family val="2"/>
    </font>
    <font>
      <b/>
      <sz val="12"/>
      <name val="Calibri"/>
      <family val="0"/>
    </font>
    <font>
      <b/>
      <sz val="9"/>
      <name val="Calibri"/>
      <family val="2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Calibri"/>
      <family val="0"/>
    </font>
    <font>
      <sz val="18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10"/>
      <name val="Calibri"/>
      <family val="0"/>
    </font>
    <font>
      <u val="single"/>
      <sz val="12"/>
      <color indexed="8"/>
      <name val="Calibri"/>
      <family val="0"/>
    </font>
    <font>
      <u val="single"/>
      <sz val="12"/>
      <color indexed="9"/>
      <name val="Calibri"/>
      <family val="0"/>
    </font>
    <font>
      <b/>
      <sz val="20"/>
      <color indexed="10"/>
      <name val="Calibri"/>
      <family val="0"/>
    </font>
    <font>
      <b/>
      <sz val="10"/>
      <color indexed="10"/>
      <name val="Calibri"/>
      <family val="0"/>
    </font>
    <font>
      <b/>
      <u val="single"/>
      <sz val="16"/>
      <color indexed="8"/>
      <name val="Calibri"/>
      <family val="0"/>
    </font>
    <font>
      <b/>
      <sz val="10.5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1"/>
      <color theme="1"/>
      <name val="Calibri"/>
      <family val="0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Calibri"/>
      <family val="0"/>
    </font>
    <font>
      <sz val="18"/>
      <color theme="1"/>
      <name val="Calibri"/>
      <family val="0"/>
    </font>
    <font>
      <b/>
      <sz val="11"/>
      <color theme="1"/>
      <name val="Calibri"/>
      <family val="0"/>
    </font>
    <font>
      <sz val="14"/>
      <color theme="1"/>
      <name val="Calibri"/>
      <family val="0"/>
    </font>
    <font>
      <u val="single"/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rgb="FFFF0000"/>
      <name val="Calibri"/>
      <family val="0"/>
    </font>
    <font>
      <u val="single"/>
      <sz val="12"/>
      <color theme="1"/>
      <name val="Calibri"/>
      <family val="0"/>
    </font>
    <font>
      <u val="single"/>
      <sz val="12"/>
      <color theme="0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Font="0" applyBorder="0" applyAlignment="0">
      <protection/>
    </xf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7" fillId="0" borderId="0" xfId="0" applyFont="1" applyAlignment="1">
      <alignment/>
    </xf>
    <xf numFmtId="0" fontId="0" fillId="33" borderId="11" xfId="0" applyFill="1" applyBorder="1" applyAlignment="1">
      <alignment/>
    </xf>
    <xf numFmtId="0" fontId="58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6" fillId="0" borderId="12" xfId="0" applyFont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wrapText="1"/>
      <protection locked="0"/>
    </xf>
    <xf numFmtId="0" fontId="4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4" fillId="34" borderId="0" xfId="0" applyFont="1" applyFill="1" applyAlignment="1" applyProtection="1">
      <alignment horizontal="center"/>
      <protection locked="0"/>
    </xf>
    <xf numFmtId="0" fontId="59" fillId="0" borderId="0" xfId="0" applyFont="1" applyBorder="1" applyAlignment="1" applyProtection="1" quotePrefix="1">
      <alignment/>
      <protection hidden="1"/>
    </xf>
    <xf numFmtId="0" fontId="59" fillId="34" borderId="0" xfId="0" applyFont="1" applyFill="1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59" fillId="34" borderId="12" xfId="0" applyFont="1" applyFill="1" applyBorder="1" applyAlignment="1" applyProtection="1">
      <alignment horizontal="center"/>
      <protection locked="0"/>
    </xf>
    <xf numFmtId="0" fontId="59" fillId="34" borderId="13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4" borderId="12" xfId="0" applyFont="1" applyFill="1" applyBorder="1" applyAlignment="1" applyProtection="1">
      <alignment horizontal="center"/>
      <protection locked="0"/>
    </xf>
    <xf numFmtId="0" fontId="44" fillId="34" borderId="12" xfId="0" applyFont="1" applyFill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4" fillId="34" borderId="14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46" fillId="0" borderId="0" xfId="0" applyFont="1" applyAlignment="1">
      <alignment vertical="top"/>
    </xf>
    <xf numFmtId="0" fontId="61" fillId="35" borderId="0" xfId="0" applyFont="1" applyFill="1" applyBorder="1" applyAlignment="1">
      <alignment/>
    </xf>
    <xf numFmtId="0" fontId="4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4" fillId="0" borderId="0" xfId="0" applyFont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63" fillId="0" borderId="0" xfId="0" applyFont="1" applyAlignment="1">
      <alignment/>
    </xf>
    <xf numFmtId="0" fontId="58" fillId="35" borderId="12" xfId="0" applyFont="1" applyFill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4" fillId="35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46" fillId="0" borderId="12" xfId="0" applyFont="1" applyBorder="1" applyAlignment="1" applyProtection="1">
      <alignment vertical="center" wrapText="1"/>
      <protection locked="0"/>
    </xf>
    <xf numFmtId="0" fontId="6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6" fillId="0" borderId="12" xfId="0" applyFont="1" applyFill="1" applyBorder="1" applyAlignment="1" applyProtection="1">
      <alignment wrapText="1"/>
      <protection locked="0"/>
    </xf>
    <xf numFmtId="173" fontId="63" fillId="0" borderId="0" xfId="0" applyNumberFormat="1" applyFont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Formatvorlage 1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28575</xdr:rowOff>
    </xdr:from>
    <xdr:to>
      <xdr:col>19</xdr:col>
      <xdr:colOff>295275</xdr:colOff>
      <xdr:row>23</xdr:row>
      <xdr:rowOff>47625</xdr:rowOff>
    </xdr:to>
    <xdr:sp>
      <xdr:nvSpPr>
        <xdr:cNvPr id="1" name="Textfeld 4"/>
        <xdr:cNvSpPr txBox="1">
          <a:spLocks noChangeArrowheads="1"/>
        </xdr:cNvSpPr>
      </xdr:nvSpPr>
      <xdr:spPr>
        <a:xfrm>
          <a:off x="7191375" y="28575"/>
          <a:ext cx="5591175" cy="490537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Bereich C
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Vorgehensweise: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 hast zwei Möglichkeiten: Entweder du druckst das Formular aus und füllst es händisch aus oder du schreibst alles in die Excel-Tabelle, die dir dann alles  berechnet. Verwende auch den Beschäftigungsnachweis.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Name eintragen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Wähle aus, an welcher Schulform du unterrichtest.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Setze deine gehaltenen Stunden ein, aber ohne Überstunden. Falls du eine verminderte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Lehrverpflichtung hast, trage diese Stunden ein.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Jahresnorm-Ausgangsbasis:  Hast du vor dem 1. März 2017 deinen 43. Geburtstag, beträgt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deine Jahresnorm 1736 Stunden, für alle jüngeren KollegInnen beträgt die Jahresnorm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1776 Stunden.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Der Bereich C wird dir nun automatisch ausgerechnet, vergleiche ihn mit dem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Beschäftigungsnachweis.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Wenn du Klassenvorstand bist, dann kannst du dort 66 Stunden eintragen; diese Stunden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können auch auf zwei Personen aufgeteilt werden.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Nun musst du so viele lehramtliche Tätigkeiten (Stunden) in die Listen eintragen,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damit bei "noch fehlende Stunden" die Ziffer 0 erscheint. In den freien Zeilen kannst du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auch andere Tätigkeiten eintragen. Kläre dies eventuell mit deinem Direktor ab.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Datum und Unterschrift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Ausdrucken und deinem Direktor / deiner Direktorin geben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5</xdr:col>
      <xdr:colOff>219075</xdr:colOff>
      <xdr:row>43</xdr:row>
      <xdr:rowOff>200025</xdr:rowOff>
    </xdr:from>
    <xdr:to>
      <xdr:col>8</xdr:col>
      <xdr:colOff>542925</xdr:colOff>
      <xdr:row>47</xdr:row>
      <xdr:rowOff>66675</xdr:rowOff>
    </xdr:to>
    <xdr:pic>
      <xdr:nvPicPr>
        <xdr:cNvPr id="2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9829800"/>
          <a:ext cx="2838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25</xdr:row>
      <xdr:rowOff>133350</xdr:rowOff>
    </xdr:from>
    <xdr:to>
      <xdr:col>8</xdr:col>
      <xdr:colOff>704850</xdr:colOff>
      <xdr:row>43</xdr:row>
      <xdr:rowOff>66675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7010400" y="5600700"/>
          <a:ext cx="2828925" cy="409575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Intgrationsbesprechungen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arbeitsintensive Materialienherstellung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Wegzeiten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bei Einsatz an mehreren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Schulen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Wegräumen von Unterrichtsmaterialien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bei besonderen Anlässen (z.B. Sanierung)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Planung und Erprobung schulautonomer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Unterrichtsgegenstände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Koordination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Durchführung der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Schulbuchaktion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Koordination und Durchführung der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Schülerfreifahrt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Beschaffung von Schulmaterialien, die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weite Wege bedingen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Tätigkeiten zur Schulentwicklung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spezielle Projekte (offenes Lernen)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Führung einer Schulchronik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Mobiler Begleitlehrer</a:t>
          </a:r>
        </a:p>
      </xdr:txBody>
    </xdr:sp>
    <xdr:clientData/>
  </xdr:twoCellAnchor>
  <xdr:twoCellAnchor>
    <xdr:from>
      <xdr:col>9</xdr:col>
      <xdr:colOff>304800</xdr:colOff>
      <xdr:row>25</xdr:row>
      <xdr:rowOff>142875</xdr:rowOff>
    </xdr:from>
    <xdr:to>
      <xdr:col>19</xdr:col>
      <xdr:colOff>438150</xdr:colOff>
      <xdr:row>43</xdr:row>
      <xdr:rowOff>76200</xdr:rowOff>
    </xdr:to>
    <xdr:sp>
      <xdr:nvSpPr>
        <xdr:cNvPr id="4" name="Textfeld 2"/>
        <xdr:cNvSpPr txBox="1">
          <a:spLocks noChangeArrowheads="1"/>
        </xdr:cNvSpPr>
      </xdr:nvSpPr>
      <xdr:spPr>
        <a:xfrm>
          <a:off x="10277475" y="5610225"/>
          <a:ext cx="2647950" cy="4095750"/>
        </a:xfrm>
        <a:prstGeom prst="rect">
          <a:avLst/>
        </a:prstGeom>
        <a:solidFill>
          <a:srgbClr val="FAC09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Öffentlichkeitsarbeit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SchülerberaterIn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Schulqualität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Schulentwicklung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Jungendwohlfahrt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Integrationsbesprechungen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Hospitationen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Kontakte mit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Firmen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Schüleraustausch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Schulraumgestaltung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Schulgarten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Brandschutz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Betreuung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Schulküche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interkulturelle Treffen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Gestaltung von Elternabenden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Betreuung von Werkräumen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*Tätigkeiten in Prüfungskommissionen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619125</xdr:colOff>
      <xdr:row>23</xdr:row>
      <xdr:rowOff>133350</xdr:rowOff>
    </xdr:from>
    <xdr:to>
      <xdr:col>10</xdr:col>
      <xdr:colOff>685800</xdr:colOff>
      <xdr:row>25</xdr:row>
      <xdr:rowOff>85725</xdr:rowOff>
    </xdr:to>
    <xdr:sp>
      <xdr:nvSpPr>
        <xdr:cNvPr id="5" name="Textfeld 3"/>
        <xdr:cNvSpPr txBox="1">
          <a:spLocks noChangeArrowheads="1"/>
        </xdr:cNvSpPr>
      </xdr:nvSpPr>
      <xdr:spPr>
        <a:xfrm>
          <a:off x="8077200" y="5019675"/>
          <a:ext cx="3419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Weitere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Tätigkeiten für den Bereich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K48"/>
  <sheetViews>
    <sheetView tabSelected="1" zoomScale="75" zoomScaleNormal="75" workbookViewId="0" topLeftCell="A1">
      <selection activeCell="B2" sqref="B2"/>
    </sheetView>
  </sheetViews>
  <sheetFormatPr defaultColWidth="11.00390625" defaultRowHeight="15.75"/>
  <cols>
    <col min="1" max="1" width="30.375" style="0" customWidth="1"/>
    <col min="2" max="2" width="13.50390625" style="0" customWidth="1"/>
    <col min="3" max="3" width="3.125" style="0" customWidth="1"/>
    <col min="4" max="4" width="31.375" style="0" customWidth="1"/>
    <col min="5" max="5" width="8.50390625" style="0" customWidth="1"/>
    <col min="13" max="19" width="0" style="0" hidden="1" customWidth="1"/>
  </cols>
  <sheetData>
    <row r="1" spans="1:5" ht="23.25">
      <c r="A1" s="34" t="s">
        <v>63</v>
      </c>
      <c r="B1" s="45">
        <f>ROUNDUP(B5*37,0)</f>
        <v>0</v>
      </c>
      <c r="D1" s="10"/>
      <c r="E1" s="9"/>
    </row>
    <row r="2" spans="1:5" ht="23.25">
      <c r="A2" s="36"/>
      <c r="B2" s="46">
        <f>ROUNDUP(B5*37*5/6,0)</f>
        <v>0</v>
      </c>
      <c r="D2" s="35" t="s">
        <v>51</v>
      </c>
      <c r="E2" s="51">
        <f>IF(B3="VS",22,IF(B3="NMS",21,IF(B3="PS",21,IF(B3="ASO",21.5,""))))</f>
      </c>
    </row>
    <row r="3" spans="1:5" ht="23.25">
      <c r="A3" t="s">
        <v>50</v>
      </c>
      <c r="B3" s="19"/>
      <c r="C3" s="16"/>
      <c r="D3" t="s">
        <v>58</v>
      </c>
      <c r="E3" s="44" t="e">
        <f>SUM(B9-SUM(B1+B2))</f>
        <v>#VALUE!</v>
      </c>
    </row>
    <row r="4" spans="4:5" s="16" customFormat="1" ht="15.75">
      <c r="D4" s="17" t="s">
        <v>47</v>
      </c>
      <c r="E4" s="20" t="e">
        <f>ROUND(20*(B5*100/E2)/100,0)</f>
        <v>#VALUE!</v>
      </c>
    </row>
    <row r="5" spans="1:5" s="16" customFormat="1" ht="15.75">
      <c r="A5" s="16" t="s">
        <v>61</v>
      </c>
      <c r="B5" s="37"/>
      <c r="D5" s="17" t="s">
        <v>48</v>
      </c>
      <c r="E5" s="21"/>
    </row>
    <row r="6" spans="2:5" s="16" customFormat="1" ht="15.75">
      <c r="B6"/>
      <c r="C6"/>
      <c r="D6" s="18" t="s">
        <v>49</v>
      </c>
      <c r="E6" s="22" t="e">
        <f>ROUND(100*(B5*100/E2)/100,0)</f>
        <v>#VALUE!</v>
      </c>
    </row>
    <row r="7" spans="1:5" ht="15.75">
      <c r="A7" s="16" t="s">
        <v>54</v>
      </c>
      <c r="B7" s="38"/>
      <c r="D7" s="18" t="s">
        <v>60</v>
      </c>
      <c r="E7" s="23" t="e">
        <f>ROUND(15*(B5*100/E2)/100,0)</f>
        <v>#VALUE!</v>
      </c>
    </row>
    <row r="8" spans="1:5" ht="15.75">
      <c r="A8" s="16" t="s">
        <v>64</v>
      </c>
      <c r="D8" s="18"/>
      <c r="E8" s="23"/>
    </row>
    <row r="9" spans="1:5" ht="15.75">
      <c r="A9" s="16" t="s">
        <v>53</v>
      </c>
      <c r="B9" s="47" t="e">
        <f>ROUND(B7*B5/E2,0)</f>
        <v>#VALUE!</v>
      </c>
      <c r="D9" s="18"/>
      <c r="E9" s="23"/>
    </row>
    <row r="10" ht="15.75">
      <c r="A10" s="16"/>
    </row>
    <row r="11" spans="1:5" ht="15.75">
      <c r="A11" s="4" t="s">
        <v>0</v>
      </c>
      <c r="B11" s="2"/>
      <c r="D11" s="4" t="s">
        <v>20</v>
      </c>
      <c r="E11" s="2"/>
    </row>
    <row r="12" spans="1:5" ht="15.75">
      <c r="A12" s="12" t="s">
        <v>29</v>
      </c>
      <c r="B12" s="24"/>
      <c r="D12" s="12" t="s">
        <v>22</v>
      </c>
      <c r="E12" s="28"/>
    </row>
    <row r="13" spans="1:5" ht="15.75">
      <c r="A13" s="12" t="s">
        <v>1</v>
      </c>
      <c r="B13" s="24"/>
      <c r="D13" s="12" t="s">
        <v>23</v>
      </c>
      <c r="E13" s="28"/>
    </row>
    <row r="14" spans="1:5" ht="15.75">
      <c r="A14" s="12" t="s">
        <v>2</v>
      </c>
      <c r="B14" s="24"/>
      <c r="D14" s="12" t="s">
        <v>24</v>
      </c>
      <c r="E14" s="28"/>
    </row>
    <row r="15" spans="1:5" ht="15.75">
      <c r="A15" s="12" t="s">
        <v>3</v>
      </c>
      <c r="B15" s="24"/>
      <c r="D15" s="12" t="s">
        <v>25</v>
      </c>
      <c r="E15" s="28"/>
    </row>
    <row r="16" spans="1:5" ht="15.75">
      <c r="A16" s="12" t="s">
        <v>36</v>
      </c>
      <c r="B16" s="24"/>
      <c r="D16" s="12" t="s">
        <v>26</v>
      </c>
      <c r="E16" s="28"/>
    </row>
    <row r="17" spans="1:5" ht="15.75">
      <c r="A17" s="12" t="s">
        <v>9</v>
      </c>
      <c r="B17" s="24"/>
      <c r="D17" s="12" t="s">
        <v>21</v>
      </c>
      <c r="E17" s="28"/>
    </row>
    <row r="18" spans="1:5" ht="15.75">
      <c r="A18" s="12" t="s">
        <v>55</v>
      </c>
      <c r="B18" s="24"/>
      <c r="D18" s="12" t="s">
        <v>27</v>
      </c>
      <c r="E18" s="28"/>
    </row>
    <row r="19" spans="1:5" ht="15.75">
      <c r="A19" s="12" t="s">
        <v>4</v>
      </c>
      <c r="B19" s="24"/>
      <c r="D19" s="12"/>
      <c r="E19" s="28"/>
    </row>
    <row r="20" spans="1:5" ht="15.75">
      <c r="A20" s="12" t="s">
        <v>5</v>
      </c>
      <c r="B20" s="24"/>
      <c r="D20" s="12"/>
      <c r="E20" s="28"/>
    </row>
    <row r="21" spans="1:5" ht="15.75">
      <c r="A21" s="12" t="s">
        <v>32</v>
      </c>
      <c r="B21" s="24"/>
      <c r="D21" s="14"/>
      <c r="E21" s="28"/>
    </row>
    <row r="22" spans="1:5" ht="15.75">
      <c r="A22" s="12" t="s">
        <v>33</v>
      </c>
      <c r="B22" s="24"/>
      <c r="D22" s="52"/>
      <c r="E22" s="30"/>
    </row>
    <row r="23" spans="1:5" ht="15.75">
      <c r="A23" s="12" t="s">
        <v>34</v>
      </c>
      <c r="B23" s="24"/>
      <c r="D23" s="53" t="s">
        <v>28</v>
      </c>
      <c r="E23" s="30"/>
    </row>
    <row r="24" spans="1:11" ht="15.75" customHeight="1">
      <c r="A24" s="50" t="s">
        <v>35</v>
      </c>
      <c r="B24" s="24"/>
      <c r="D24" s="54"/>
      <c r="E24" s="31"/>
      <c r="G24" s="40"/>
      <c r="H24" s="41"/>
      <c r="I24" s="41"/>
      <c r="J24" s="41"/>
      <c r="K24" s="41"/>
    </row>
    <row r="25" spans="1:11" ht="30">
      <c r="A25" s="12" t="s">
        <v>6</v>
      </c>
      <c r="B25" s="24"/>
      <c r="D25" s="55" t="s">
        <v>31</v>
      </c>
      <c r="E25" s="32"/>
      <c r="G25" s="42"/>
      <c r="H25" s="41"/>
      <c r="I25" s="41"/>
      <c r="J25" s="41"/>
      <c r="K25" s="41"/>
    </row>
    <row r="26" spans="1:5" ht="13.5" customHeight="1">
      <c r="A26" s="12" t="s">
        <v>7</v>
      </c>
      <c r="B26" s="24"/>
      <c r="D26" s="12" t="s">
        <v>30</v>
      </c>
      <c r="E26" s="28"/>
    </row>
    <row r="27" spans="1:5" ht="15.75" customHeight="1">
      <c r="A27" s="12" t="s">
        <v>8</v>
      </c>
      <c r="B27" s="24"/>
      <c r="D27" s="12"/>
      <c r="E27" s="28"/>
    </row>
    <row r="28" spans="1:5" ht="16.5" customHeight="1">
      <c r="A28" s="12"/>
      <c r="B28" s="24"/>
      <c r="D28" s="12"/>
      <c r="E28" s="28"/>
    </row>
    <row r="29" spans="1:5" ht="15.75">
      <c r="A29" s="12"/>
      <c r="B29" s="24"/>
      <c r="D29" s="56"/>
      <c r="E29" s="28"/>
    </row>
    <row r="30" spans="1:5" ht="15.75">
      <c r="A30" s="12"/>
      <c r="B30" s="24"/>
      <c r="D30" s="56"/>
      <c r="E30" s="28"/>
    </row>
    <row r="31" spans="1:5" ht="15.75">
      <c r="A31" s="13"/>
      <c r="B31" s="25"/>
      <c r="D31" s="12"/>
      <c r="E31" s="28"/>
    </row>
    <row r="32" spans="1:5" ht="15.75">
      <c r="A32" s="6"/>
      <c r="B32" s="26"/>
      <c r="D32" s="15"/>
      <c r="E32" s="28"/>
    </row>
    <row r="33" spans="1:5" ht="15.75">
      <c r="A33" s="1" t="s">
        <v>44</v>
      </c>
      <c r="B33" s="27"/>
      <c r="E33" s="33"/>
    </row>
    <row r="34" spans="1:5" ht="31.5">
      <c r="A34" s="3" t="s">
        <v>42</v>
      </c>
      <c r="B34" s="27"/>
      <c r="D34" s="5" t="s">
        <v>40</v>
      </c>
      <c r="E34" s="30"/>
    </row>
    <row r="35" spans="1:5" ht="31.5">
      <c r="A35" s="3" t="s">
        <v>43</v>
      </c>
      <c r="B35" s="27"/>
      <c r="D35" s="12" t="s">
        <v>41</v>
      </c>
      <c r="E35" s="28"/>
    </row>
    <row r="36" spans="1:5" ht="15.75">
      <c r="A36" s="3"/>
      <c r="B36" s="27"/>
      <c r="D36" s="12" t="s">
        <v>37</v>
      </c>
      <c r="E36" s="28"/>
    </row>
    <row r="37" spans="1:5" ht="15.75">
      <c r="A37" s="14" t="s">
        <v>14</v>
      </c>
      <c r="B37" s="28"/>
      <c r="D37" s="12" t="s">
        <v>38</v>
      </c>
      <c r="E37" s="28"/>
    </row>
    <row r="38" spans="1:5" ht="30">
      <c r="A38" s="14" t="s">
        <v>15</v>
      </c>
      <c r="B38" s="28"/>
      <c r="D38" s="12" t="s">
        <v>39</v>
      </c>
      <c r="E38" s="28"/>
    </row>
    <row r="39" spans="1:5" ht="15.75">
      <c r="A39" s="14" t="s">
        <v>16</v>
      </c>
      <c r="B39" s="28"/>
      <c r="D39" s="12" t="s">
        <v>10</v>
      </c>
      <c r="E39" s="28"/>
    </row>
    <row r="40" spans="1:5" ht="15.75">
      <c r="A40" s="14" t="s">
        <v>17</v>
      </c>
      <c r="B40" s="28"/>
      <c r="D40" s="12" t="s">
        <v>11</v>
      </c>
      <c r="E40" s="28"/>
    </row>
    <row r="41" spans="1:5" ht="15.75">
      <c r="A41" s="14" t="s">
        <v>18</v>
      </c>
      <c r="B41" s="28"/>
      <c r="D41" s="12"/>
      <c r="E41" s="28"/>
    </row>
    <row r="42" spans="1:5" ht="15.75">
      <c r="A42" s="14" t="s">
        <v>19</v>
      </c>
      <c r="B42" s="28"/>
      <c r="D42" s="15"/>
      <c r="E42" s="28"/>
    </row>
    <row r="43" spans="1:2" ht="15.75">
      <c r="A43" s="14" t="s">
        <v>12</v>
      </c>
      <c r="B43" s="28"/>
    </row>
    <row r="44" spans="1:5" ht="18.75">
      <c r="A44" s="14" t="s">
        <v>13</v>
      </c>
      <c r="B44" s="28"/>
      <c r="D44" s="43" t="s">
        <v>52</v>
      </c>
      <c r="E44" s="48">
        <f>SUM(B12:B45)+SUM(E12:E42)</f>
        <v>0</v>
      </c>
    </row>
    <row r="45" spans="1:11" ht="21">
      <c r="A45" s="12"/>
      <c r="B45" s="29"/>
      <c r="D45" s="8" t="s">
        <v>45</v>
      </c>
      <c r="E45" s="57" t="e">
        <f>SUM(E3-SUM(E4:E7)-E44)</f>
        <v>#VALUE!</v>
      </c>
      <c r="K45" s="39" t="s">
        <v>56</v>
      </c>
    </row>
    <row r="46" ht="19.5" customHeight="1">
      <c r="K46" s="49" t="s">
        <v>62</v>
      </c>
    </row>
    <row r="47" spans="1:11" ht="21.75" customHeight="1">
      <c r="A47" s="11"/>
      <c r="D47" s="7"/>
      <c r="K47" t="s">
        <v>57</v>
      </c>
    </row>
    <row r="48" spans="1:4" ht="15.75">
      <c r="A48" t="s">
        <v>46</v>
      </c>
      <c r="D48" t="s">
        <v>59</v>
      </c>
    </row>
  </sheetData>
  <sheetProtection password="FD21" sheet="1" objects="1" scenarios="1"/>
  <printOptions/>
  <pageMargins left="0.4074074074074074" right="0.35185185185185186" top="0.37037037037037035" bottom="0.2962962962962963" header="0.2962962962962963" footer="0.069444444444444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Unterkofler</dc:creator>
  <cp:keywords/>
  <dc:description/>
  <cp:lastModifiedBy>Gerhard Unterkofler</cp:lastModifiedBy>
  <cp:lastPrinted>2012-09-30T16:18:25Z</cp:lastPrinted>
  <dcterms:created xsi:type="dcterms:W3CDTF">2012-09-17T08:52:48Z</dcterms:created>
  <dcterms:modified xsi:type="dcterms:W3CDTF">2019-09-16T06:58:17Z</dcterms:modified>
  <cp:category/>
  <cp:version/>
  <cp:contentType/>
  <cp:contentStatus/>
</cp:coreProperties>
</file>